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amosr\Desktop\"/>
    </mc:Choice>
  </mc:AlternateContent>
  <xr:revisionPtr revIDLastSave="0" documentId="13_ncr:1_{A012F334-BCC6-45E4-A2CB-A1D06D0A5613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FEC Projections" sheetId="1" r:id="rId1"/>
    <sheet name="Sheet2" sheetId="2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E29" i="1"/>
  <c r="D29" i="1"/>
  <c r="C22" i="1"/>
  <c r="D22" i="1"/>
  <c r="E22" i="1"/>
  <c r="F22" i="1"/>
  <c r="B22" i="1"/>
  <c r="B25" i="1"/>
  <c r="C29" i="1"/>
  <c r="B29" i="1"/>
  <c r="C25" i="1"/>
</calcChain>
</file>

<file path=xl/sharedStrings.xml><?xml version="1.0" encoding="utf-8"?>
<sst xmlns="http://schemas.openxmlformats.org/spreadsheetml/2006/main" count="109" uniqueCount="54">
  <si>
    <t>Source Name</t>
  </si>
  <si>
    <t xml:space="preserve">Fiscal Sponsor? </t>
  </si>
  <si>
    <t>Notes</t>
  </si>
  <si>
    <t>Yes</t>
  </si>
  <si>
    <t>No</t>
  </si>
  <si>
    <t>In-Hand</t>
  </si>
  <si>
    <t>Committed</t>
  </si>
  <si>
    <t>Greenville County</t>
  </si>
  <si>
    <t>Shelby County</t>
  </si>
  <si>
    <t>Detroit</t>
  </si>
  <si>
    <t>Syracuse</t>
  </si>
  <si>
    <t>Houston</t>
  </si>
  <si>
    <t>Sacramento</t>
  </si>
  <si>
    <t xml:space="preserve">San Francisco </t>
  </si>
  <si>
    <t xml:space="preserve">New Haven </t>
  </si>
  <si>
    <t>Pittsburgh</t>
  </si>
  <si>
    <t xml:space="preserve">Akron </t>
  </si>
  <si>
    <t xml:space="preserve">Miami </t>
  </si>
  <si>
    <t>Shreveport</t>
  </si>
  <si>
    <t>City of Aurora</t>
  </si>
  <si>
    <t>Huntington Bank</t>
  </si>
  <si>
    <t>First National Bank</t>
  </si>
  <si>
    <t>NeighborWorks America</t>
  </si>
  <si>
    <t>Fifth Third Bank</t>
  </si>
  <si>
    <t>The Neighbor Project</t>
  </si>
  <si>
    <t>CFE Matching Grant</t>
  </si>
  <si>
    <t>2021</t>
  </si>
  <si>
    <t>2020</t>
  </si>
  <si>
    <t>2022</t>
  </si>
  <si>
    <t>2023</t>
  </si>
  <si>
    <t>2024</t>
  </si>
  <si>
    <t xml:space="preserve">CDBG </t>
  </si>
  <si>
    <t>N/A</t>
  </si>
  <si>
    <t>Country Financial</t>
  </si>
  <si>
    <t>Old Second</t>
  </si>
  <si>
    <t>CDBG-CV</t>
  </si>
  <si>
    <t>Kane County Riverboat Fund</t>
  </si>
  <si>
    <t>CFE Expansion Grant</t>
  </si>
  <si>
    <t xml:space="preserve">ARP </t>
  </si>
  <si>
    <t>ARP??</t>
  </si>
  <si>
    <t>First Midwest Bank</t>
  </si>
  <si>
    <t>TOTAL PROJECT REVENUE</t>
  </si>
  <si>
    <t>TOTAL PROJECT EXPENSES</t>
  </si>
  <si>
    <t xml:space="preserve">COA In-kind Amount </t>
  </si>
  <si>
    <t xml:space="preserve">TNP In-kind Amount  </t>
  </si>
  <si>
    <t>KCT Credit Union</t>
  </si>
  <si>
    <t>COA Expenses (includes in-kind)</t>
  </si>
  <si>
    <t>TNP Expenses (includes in-kind)</t>
  </si>
  <si>
    <t>BMO Harris</t>
  </si>
  <si>
    <t>TBD</t>
  </si>
  <si>
    <t>REVENUE</t>
  </si>
  <si>
    <t>Heartland Bank &amp; Trust</t>
  </si>
  <si>
    <t>Projected by previous Leadership for 2022</t>
  </si>
  <si>
    <t>Carryover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</si>
</sst>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44" fontId="0" fillId="0" borderId="0" xfId="1" applyFont="1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3" fillId="0" borderId="1" xfId="0" applyFont="1" applyBorder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 wrapText="1"/>
    </xf>
    <xf numFmtId="44" fontId="0" fillId="0" borderId="0" xfId="0" applyNumberFormat="1" applyFont="1" applyAlignment="1">
      <alignment wrapText="1"/>
    </xf>
    <xf numFmtId="44" fontId="0" fillId="0" borderId="0" xfId="1" applyFont="1" applyAlignment="1">
      <alignment horizontal="center" wrapText="1"/>
    </xf>
    <xf numFmtId="44" fontId="0" fillId="0" borderId="0" xfId="1" applyFont="1" applyAlignment="1">
      <alignment horizontal="center" vertical="center" wrapText="1"/>
    </xf>
    <xf numFmtId="14" fontId="0" fillId="0" borderId="0" xfId="1" applyNumberFormat="1" applyFont="1" applyAlignment="1">
      <alignment horizontal="center" wrapText="1"/>
    </xf>
    <xf numFmtId="14" fontId="0" fillId="2" borderId="0" xfId="1" applyNumberFormat="1" applyFont="1" applyFill="1" applyAlignment="1">
      <alignment horizontal="center" wrapText="1"/>
    </xf>
    <xf numFmtId="0" fontId="2" fillId="0" borderId="0" xfId="0" applyFont="1"/>
    <xf numFmtId="44" fontId="2" fillId="0" borderId="0" xfId="1" applyFont="1"/>
    <xf numFmtId="0" fontId="6" fillId="0" borderId="0" xfId="0" applyFont="1" applyAlignment="1">
      <alignment wrapText="1"/>
    </xf>
    <xf numFmtId="44" fontId="6" fillId="0" borderId="0" xfId="1" applyFont="1" applyAlignment="1">
      <alignment wrapText="1"/>
    </xf>
    <xf numFmtId="44" fontId="6" fillId="0" borderId="0" xfId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/>
    <xf numFmtId="44" fontId="2" fillId="0" borderId="0" xfId="1" applyFont="1" applyAlignment="1">
      <alignment wrapText="1"/>
    </xf>
    <xf numFmtId="14" fontId="6" fillId="2" borderId="0" xfId="1" applyNumberFormat="1" applyFont="1" applyFill="1" applyAlignment="1">
      <alignment wrapText="1"/>
    </xf>
    <xf numFmtId="44" fontId="6" fillId="2" borderId="0" xfId="1" applyFont="1" applyFill="1" applyAlignment="1">
      <alignment wrapText="1"/>
    </xf>
    <xf numFmtId="44" fontId="6" fillId="0" borderId="2" xfId="1" applyNumberFormat="1" applyFont="1" applyBorder="1" applyAlignment="1">
      <alignment horizontal="center" wrapText="1"/>
    </xf>
    <xf numFmtId="0" fontId="0" fillId="2" borderId="0" xfId="0" applyFill="1" applyAlignment="1">
      <alignment wrapText="1"/>
    </xf>
    <xf numFmtId="44" fontId="0" fillId="2" borderId="0" xfId="1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44" fontId="6" fillId="2" borderId="0" xfId="1" applyFont="1" applyFill="1" applyAlignment="1">
      <alignment horizontal="center" wrapText="1"/>
    </xf>
    <xf numFmtId="44" fontId="6" fillId="2" borderId="0" xfId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4" fontId="0" fillId="0" borderId="0" xfId="1" applyFont="1" applyFill="1" applyAlignment="1">
      <alignment horizontal="center" wrapText="1"/>
    </xf>
    <xf numFmtId="44" fontId="0" fillId="2" borderId="0" xfId="1" applyFont="1" applyFill="1" applyAlignment="1">
      <alignment wrapText="1"/>
    </xf>
    <xf numFmtId="44" fontId="7" fillId="0" borderId="0" xfId="1" applyFont="1" applyAlignment="1">
      <alignment wrapText="1"/>
    </xf>
    <xf numFmtId="3" fontId="0" fillId="0" borderId="0" xfId="0" applyNumberFormat="1" applyAlignment="1">
      <alignment wrapText="1"/>
    </xf>
    <xf numFmtId="44" fontId="8" fillId="0" borderId="0" xfId="1" applyFont="1" applyAlignment="1">
      <alignment horizontal="center" wrapText="1"/>
    </xf>
  </cellXfs>
  <cellStyles count="2">
    <cellStyle name="Currency" xfId="1" builtinId="4"/>
    <cellStyle name="Normal" xfId="0" builtinId="0"/>
  </cellStyles>
  <dxfs count="20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25" totalsRowCount="1" headerRowDxfId="19" dataDxfId="18">
  <autoFilter ref="A2:I24" xr:uid="{00000000-0009-0000-0100-000001000000}"/>
  <tableColumns count="9">
    <tableColumn id="1" xr3:uid="{00000000-0010-0000-0000-000001000000}" name="Source Name" totalsRowLabel="TOTAL PROJECT REVENUE" dataDxfId="17" totalsRowDxfId="8"/>
    <tableColumn id="8" xr3:uid="{87E3CEED-ED3B-485F-BCCA-88268B81587A}" name="2020" totalsRowFunction="custom" dataDxfId="16" totalsRowDxfId="7" dataCellStyle="Currency">
      <totalsRowFormula>SUM(B22:B24)</totalsRowFormula>
    </tableColumn>
    <tableColumn id="2" xr3:uid="{00000000-0010-0000-0000-000002000000}" name="2021" totalsRowFunction="custom" dataDxfId="15" totalsRowDxfId="6" dataCellStyle="Currency">
      <totalsRowFormula>SUM(C22:C24)</totalsRowFormula>
    </tableColumn>
    <tableColumn id="3" xr3:uid="{00000000-0010-0000-0000-000003000000}" name="2022" dataDxfId="14" totalsRowDxfId="5"/>
    <tableColumn id="7" xr3:uid="{00000000-0010-0000-0000-000007000000}" name="2023" dataDxfId="13" totalsRowDxfId="4"/>
    <tableColumn id="4" xr3:uid="{00000000-0010-0000-0000-000004000000}" name="2024" dataDxfId="12" totalsRowDxfId="3"/>
    <tableColumn id="5" xr3:uid="{00000000-0010-0000-0000-000005000000}" name="Fiscal Sponsor? " dataDxfId="11" totalsRowDxfId="2"/>
    <tableColumn id="9" xr3:uid="{00000000-0010-0000-0000-000009000000}" name="Notes" dataDxfId="10" totalsRowDxfId="1"/>
    <tableColumn id="6" xr3:uid="{F2A05711-C43B-4F37-BACA-DB3D54575598}" name="Projected by previous Leadership for 2022" dataDxfId="9" totalsRow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view="pageLayout" zoomScaleNormal="100" workbookViewId="0">
      <selection activeCell="D22" sqref="D22"/>
    </sheetView>
  </sheetViews>
  <sheetFormatPr defaultColWidth="8.81640625" defaultRowHeight="14.5" x14ac:dyDescent="0.35"/>
  <cols>
    <col min="1" max="1" width="30.26953125" bestFit="1" customWidth="1"/>
    <col min="2" max="3" width="14.453125" customWidth="1"/>
    <col min="4" max="4" width="12.81640625" customWidth="1"/>
    <col min="5" max="5" width="12.54296875" bestFit="1" customWidth="1"/>
    <col min="6" max="6" width="15.453125" customWidth="1"/>
    <col min="7" max="7" width="9" customWidth="1"/>
    <col min="8" max="8" width="27.54296875" customWidth="1"/>
    <col min="9" max="9" width="26.81640625" customWidth="1"/>
  </cols>
  <sheetData>
    <row r="1" spans="1:9" ht="18.5" x14ac:dyDescent="0.45">
      <c r="A1" s="2"/>
      <c r="B1" s="6"/>
      <c r="C1" s="6"/>
    </row>
    <row r="2" spans="1:9" ht="29" x14ac:dyDescent="0.35">
      <c r="A2" s="1" t="s">
        <v>0</v>
      </c>
      <c r="B2" s="9" t="s">
        <v>27</v>
      </c>
      <c r="C2" s="9" t="s">
        <v>26</v>
      </c>
      <c r="D2" s="9" t="s">
        <v>28</v>
      </c>
      <c r="E2" s="9" t="s">
        <v>29</v>
      </c>
      <c r="F2" s="9" t="s">
        <v>30</v>
      </c>
      <c r="G2" s="1" t="s">
        <v>1</v>
      </c>
      <c r="H2" s="1" t="s">
        <v>2</v>
      </c>
      <c r="I2" s="1" t="s">
        <v>52</v>
      </c>
    </row>
    <row r="3" spans="1:9" x14ac:dyDescent="0.35">
      <c r="A3" s="1" t="s">
        <v>19</v>
      </c>
      <c r="B3" s="3">
        <v>50000</v>
      </c>
      <c r="C3" s="3">
        <v>50000</v>
      </c>
      <c r="D3" s="34">
        <v>80000</v>
      </c>
      <c r="E3" s="3">
        <v>50000</v>
      </c>
      <c r="F3" s="3">
        <v>50000</v>
      </c>
      <c r="G3" s="1" t="s">
        <v>4</v>
      </c>
      <c r="H3" s="1"/>
      <c r="I3" s="1">
        <v>50000</v>
      </c>
    </row>
    <row r="4" spans="1:9" x14ac:dyDescent="0.35">
      <c r="A4" s="1" t="s">
        <v>31</v>
      </c>
      <c r="B4" s="3">
        <v>75000</v>
      </c>
      <c r="C4" s="3">
        <v>75000</v>
      </c>
      <c r="D4" s="34">
        <v>100000</v>
      </c>
      <c r="E4" s="3">
        <v>75000</v>
      </c>
      <c r="F4" s="3">
        <v>75000</v>
      </c>
      <c r="G4" s="1" t="s">
        <v>4</v>
      </c>
      <c r="H4" s="1"/>
      <c r="I4" s="35">
        <v>75000</v>
      </c>
    </row>
    <row r="5" spans="1:9" x14ac:dyDescent="0.35">
      <c r="A5" s="1" t="s">
        <v>20</v>
      </c>
      <c r="B5" s="3">
        <v>30000</v>
      </c>
      <c r="C5" s="3">
        <v>30000</v>
      </c>
      <c r="D5" s="34">
        <v>50000</v>
      </c>
      <c r="E5" s="3">
        <v>30000</v>
      </c>
      <c r="F5" s="3">
        <v>30000</v>
      </c>
      <c r="G5" s="1" t="s">
        <v>4</v>
      </c>
      <c r="H5" s="1"/>
      <c r="I5" s="35">
        <v>100000</v>
      </c>
    </row>
    <row r="6" spans="1:9" x14ac:dyDescent="0.35">
      <c r="A6" s="1" t="s">
        <v>21</v>
      </c>
      <c r="B6" s="3">
        <v>20000</v>
      </c>
      <c r="C6" s="3">
        <v>20000</v>
      </c>
      <c r="D6" s="3">
        <v>20000</v>
      </c>
      <c r="E6" s="3">
        <v>20000</v>
      </c>
      <c r="F6" s="3">
        <v>20000</v>
      </c>
      <c r="G6" s="1" t="s">
        <v>3</v>
      </c>
      <c r="H6" s="1"/>
      <c r="I6" s="1"/>
    </row>
    <row r="7" spans="1:9" x14ac:dyDescent="0.35">
      <c r="A7" s="26" t="s">
        <v>34</v>
      </c>
      <c r="B7" s="33">
        <v>5000</v>
      </c>
      <c r="C7" s="33">
        <v>10000</v>
      </c>
      <c r="D7" s="33">
        <v>10000</v>
      </c>
      <c r="E7" s="33">
        <v>10000</v>
      </c>
      <c r="F7" s="33">
        <v>10000</v>
      </c>
      <c r="G7" s="1" t="s">
        <v>4</v>
      </c>
      <c r="H7" s="1"/>
      <c r="I7" s="1"/>
    </row>
    <row r="8" spans="1:9" x14ac:dyDescent="0.35">
      <c r="A8" s="1" t="s">
        <v>23</v>
      </c>
      <c r="B8" s="3">
        <v>5000</v>
      </c>
      <c r="C8" s="3">
        <v>5000</v>
      </c>
      <c r="D8" s="34">
        <v>8000</v>
      </c>
      <c r="E8" s="3">
        <v>10000</v>
      </c>
      <c r="F8" s="3">
        <v>10000</v>
      </c>
      <c r="G8" s="1" t="s">
        <v>3</v>
      </c>
      <c r="H8" s="1"/>
      <c r="I8" s="1">
        <v>10000</v>
      </c>
    </row>
    <row r="9" spans="1:9" x14ac:dyDescent="0.35">
      <c r="A9" s="1" t="s">
        <v>40</v>
      </c>
      <c r="B9" s="3">
        <v>5000</v>
      </c>
      <c r="C9" s="3">
        <v>5000</v>
      </c>
      <c r="D9" s="11">
        <v>5000</v>
      </c>
      <c r="E9" s="11">
        <v>5000</v>
      </c>
      <c r="F9" s="11">
        <v>5000</v>
      </c>
      <c r="G9" s="1" t="s">
        <v>3</v>
      </c>
      <c r="H9" s="1"/>
      <c r="I9" s="1"/>
    </row>
    <row r="10" spans="1:9" x14ac:dyDescent="0.35">
      <c r="A10" s="1" t="s">
        <v>35</v>
      </c>
      <c r="B10" s="11" t="s">
        <v>32</v>
      </c>
      <c r="C10" s="3">
        <v>25000</v>
      </c>
      <c r="D10" s="3">
        <v>25000</v>
      </c>
      <c r="E10" s="11" t="s">
        <v>32</v>
      </c>
      <c r="F10" s="11" t="s">
        <v>32</v>
      </c>
      <c r="G10" s="1" t="s">
        <v>3</v>
      </c>
      <c r="H10" s="1"/>
      <c r="I10" s="1"/>
    </row>
    <row r="11" spans="1:9" x14ac:dyDescent="0.35">
      <c r="A11" s="1" t="s">
        <v>24</v>
      </c>
      <c r="B11" s="3">
        <v>10000</v>
      </c>
      <c r="C11" s="3">
        <v>10000</v>
      </c>
      <c r="D11" s="3">
        <v>10000</v>
      </c>
      <c r="E11" s="3">
        <v>10000</v>
      </c>
      <c r="F11" s="3">
        <v>10000</v>
      </c>
      <c r="G11" s="1" t="s">
        <v>3</v>
      </c>
      <c r="H11" s="1"/>
      <c r="I11" s="1"/>
    </row>
    <row r="12" spans="1:9" x14ac:dyDescent="0.35">
      <c r="A12" s="1" t="s">
        <v>22</v>
      </c>
      <c r="B12" s="3">
        <v>10000</v>
      </c>
      <c r="C12" s="3">
        <v>10000</v>
      </c>
      <c r="D12" s="36" t="s">
        <v>32</v>
      </c>
      <c r="E12" s="11" t="s">
        <v>32</v>
      </c>
      <c r="F12" s="11" t="s">
        <v>32</v>
      </c>
      <c r="G12" s="1" t="s">
        <v>3</v>
      </c>
      <c r="H12" s="1"/>
      <c r="I12" s="1"/>
    </row>
    <row r="13" spans="1:9" x14ac:dyDescent="0.35">
      <c r="A13" s="1" t="s">
        <v>36</v>
      </c>
      <c r="B13" s="11" t="s">
        <v>32</v>
      </c>
      <c r="C13" s="11" t="s">
        <v>32</v>
      </c>
      <c r="D13" s="3">
        <v>15000</v>
      </c>
      <c r="E13" s="3">
        <v>15000</v>
      </c>
      <c r="F13" s="3">
        <v>15000</v>
      </c>
      <c r="G13" s="1" t="s">
        <v>4</v>
      </c>
      <c r="H13" s="1"/>
      <c r="I13" s="1"/>
    </row>
    <row r="14" spans="1:9" x14ac:dyDescent="0.35">
      <c r="A14" s="1" t="s">
        <v>33</v>
      </c>
      <c r="B14" s="12" t="s">
        <v>32</v>
      </c>
      <c r="C14" s="11" t="s">
        <v>32</v>
      </c>
      <c r="D14" s="3">
        <v>1000</v>
      </c>
      <c r="E14" s="3">
        <v>1000</v>
      </c>
      <c r="F14" s="3">
        <v>1000</v>
      </c>
      <c r="G14" s="1" t="s">
        <v>4</v>
      </c>
      <c r="H14" s="1"/>
      <c r="I14" s="1"/>
    </row>
    <row r="15" spans="1:9" x14ac:dyDescent="0.35">
      <c r="A15" s="1" t="s">
        <v>37</v>
      </c>
      <c r="B15" s="3">
        <v>6667</v>
      </c>
      <c r="C15" s="3">
        <v>73333</v>
      </c>
      <c r="D15" s="11" t="s">
        <v>32</v>
      </c>
      <c r="E15" s="11" t="s">
        <v>32</v>
      </c>
      <c r="F15" s="11" t="s">
        <v>32</v>
      </c>
      <c r="G15" s="1" t="s">
        <v>4</v>
      </c>
      <c r="H15" s="1"/>
      <c r="I15" s="1"/>
    </row>
    <row r="16" spans="1:9" x14ac:dyDescent="0.35">
      <c r="A16" s="1" t="s">
        <v>25</v>
      </c>
      <c r="B16" s="3">
        <v>100000</v>
      </c>
      <c r="C16" s="3">
        <v>100000</v>
      </c>
      <c r="D16" s="13" t="s">
        <v>32</v>
      </c>
      <c r="E16" s="13" t="s">
        <v>32</v>
      </c>
      <c r="F16" s="11" t="s">
        <v>32</v>
      </c>
      <c r="G16" s="1" t="s">
        <v>4</v>
      </c>
      <c r="H16" s="1"/>
      <c r="I16" s="1"/>
    </row>
    <row r="17" spans="1:9" x14ac:dyDescent="0.35">
      <c r="A17" s="31" t="s">
        <v>53</v>
      </c>
      <c r="B17" s="32" t="s">
        <v>32</v>
      </c>
      <c r="C17" s="32" t="s">
        <v>32</v>
      </c>
      <c r="D17" s="3">
        <v>142000</v>
      </c>
      <c r="E17" s="3">
        <v>100000</v>
      </c>
      <c r="F17" s="3">
        <v>100000</v>
      </c>
      <c r="G17" s="1"/>
      <c r="H17" s="1"/>
      <c r="I17" s="1"/>
    </row>
    <row r="18" spans="1:9" x14ac:dyDescent="0.35">
      <c r="A18" s="26" t="s">
        <v>38</v>
      </c>
      <c r="B18" s="27" t="s">
        <v>32</v>
      </c>
      <c r="C18" s="27" t="s">
        <v>32</v>
      </c>
      <c r="D18" s="14" t="s">
        <v>39</v>
      </c>
      <c r="E18" s="14" t="s">
        <v>39</v>
      </c>
      <c r="F18" s="14" t="s">
        <v>39</v>
      </c>
      <c r="G18" s="1" t="s">
        <v>4</v>
      </c>
      <c r="H18" s="1"/>
      <c r="I18" s="1"/>
    </row>
    <row r="19" spans="1:9" x14ac:dyDescent="0.35">
      <c r="A19" s="28" t="s">
        <v>51</v>
      </c>
      <c r="B19" s="29" t="s">
        <v>32</v>
      </c>
      <c r="C19" s="29" t="s">
        <v>32</v>
      </c>
      <c r="D19" s="23"/>
      <c r="E19" s="23"/>
      <c r="F19" s="23"/>
      <c r="G19" s="1"/>
      <c r="H19" s="1"/>
      <c r="I19" s="1"/>
    </row>
    <row r="20" spans="1:9" x14ac:dyDescent="0.35">
      <c r="A20" s="28" t="s">
        <v>48</v>
      </c>
      <c r="B20" s="29" t="s">
        <v>32</v>
      </c>
      <c r="C20" s="29" t="s">
        <v>32</v>
      </c>
      <c r="D20" s="23"/>
      <c r="E20" s="23"/>
      <c r="F20" s="24"/>
      <c r="G20" s="17" t="s">
        <v>4</v>
      </c>
      <c r="H20" s="1"/>
      <c r="I20" s="1"/>
    </row>
    <row r="21" spans="1:9" x14ac:dyDescent="0.35">
      <c r="A21" s="28" t="s">
        <v>45</v>
      </c>
      <c r="B21" s="30" t="s">
        <v>32</v>
      </c>
      <c r="C21" s="29" t="s">
        <v>32</v>
      </c>
      <c r="D21" s="23"/>
      <c r="E21" s="23"/>
      <c r="F21" s="24"/>
      <c r="G21" s="17" t="s">
        <v>4</v>
      </c>
      <c r="H21" s="1"/>
      <c r="I21" s="1"/>
    </row>
    <row r="22" spans="1:9" s="15" customFormat="1" x14ac:dyDescent="0.35">
      <c r="A22" s="4" t="s">
        <v>50</v>
      </c>
      <c r="B22" s="22">
        <f>SUM(B3:B21)</f>
        <v>316667</v>
      </c>
      <c r="C22" s="22">
        <f t="shared" ref="C22:F22" si="0">SUM(C3:C21)</f>
        <v>413333</v>
      </c>
      <c r="D22" s="22">
        <f t="shared" si="0"/>
        <v>466000</v>
      </c>
      <c r="E22" s="22">
        <f t="shared" si="0"/>
        <v>326000</v>
      </c>
      <c r="F22" s="22">
        <f t="shared" si="0"/>
        <v>326000</v>
      </c>
      <c r="G22" s="4"/>
      <c r="H22" s="4"/>
      <c r="I22" s="4"/>
    </row>
    <row r="23" spans="1:9" x14ac:dyDescent="0.35">
      <c r="A23" s="17" t="s">
        <v>43</v>
      </c>
      <c r="B23" s="18">
        <v>157300</v>
      </c>
      <c r="C23" s="19">
        <v>44360</v>
      </c>
      <c r="D23" s="19" t="s">
        <v>49</v>
      </c>
      <c r="E23" s="19" t="s">
        <v>49</v>
      </c>
      <c r="F23" s="19" t="s">
        <v>49</v>
      </c>
      <c r="G23" s="1"/>
      <c r="H23" s="1"/>
      <c r="I23" s="1"/>
    </row>
    <row r="24" spans="1:9" s="21" customFormat="1" x14ac:dyDescent="0.35">
      <c r="A24" s="17" t="s">
        <v>44</v>
      </c>
      <c r="B24" s="18">
        <v>72700</v>
      </c>
      <c r="C24" s="19">
        <v>64900</v>
      </c>
      <c r="D24" s="19" t="s">
        <v>49</v>
      </c>
      <c r="E24" s="19" t="s">
        <v>49</v>
      </c>
      <c r="F24" s="19" t="s">
        <v>49</v>
      </c>
      <c r="G24" s="20"/>
      <c r="H24" s="20"/>
      <c r="I24" s="20"/>
    </row>
    <row r="25" spans="1:9" x14ac:dyDescent="0.35">
      <c r="A25" s="1" t="s">
        <v>41</v>
      </c>
      <c r="B25" s="10">
        <f>SUM(B22:B24)</f>
        <v>546667</v>
      </c>
      <c r="C25" s="10">
        <f>SUM(C22:C24)</f>
        <v>522593</v>
      </c>
      <c r="D25" s="5"/>
      <c r="E25" s="5"/>
      <c r="F25" s="1"/>
      <c r="G25" s="1"/>
      <c r="H25" s="1"/>
      <c r="I25" s="1"/>
    </row>
    <row r="27" spans="1:9" x14ac:dyDescent="0.35">
      <c r="A27" t="s">
        <v>46</v>
      </c>
      <c r="B27" s="7">
        <v>209800</v>
      </c>
      <c r="C27" s="7">
        <v>83860</v>
      </c>
      <c r="D27" s="25" t="s">
        <v>49</v>
      </c>
      <c r="E27" s="25" t="s">
        <v>49</v>
      </c>
      <c r="F27" s="25" t="s">
        <v>49</v>
      </c>
    </row>
    <row r="28" spans="1:9" x14ac:dyDescent="0.35">
      <c r="A28" t="s">
        <v>47</v>
      </c>
      <c r="B28" s="7">
        <v>301054</v>
      </c>
      <c r="C28" s="7">
        <v>428556</v>
      </c>
      <c r="D28" s="25" t="s">
        <v>49</v>
      </c>
      <c r="E28" s="25" t="s">
        <v>49</v>
      </c>
      <c r="F28" s="25" t="s">
        <v>49</v>
      </c>
    </row>
    <row r="29" spans="1:9" x14ac:dyDescent="0.35">
      <c r="A29" s="15" t="s">
        <v>42</v>
      </c>
      <c r="B29" s="16">
        <f>SUM(B26:B28)</f>
        <v>510854</v>
      </c>
      <c r="C29" s="16">
        <f>SUM(C27:C28)</f>
        <v>512416</v>
      </c>
      <c r="D29" s="16">
        <f>SUM(D27:D28)</f>
        <v>0</v>
      </c>
      <c r="E29" s="16">
        <f>SUM(E27:E28)</f>
        <v>0</v>
      </c>
      <c r="F29" s="16">
        <f>SUM(F27:F28)</f>
        <v>0</v>
      </c>
    </row>
    <row r="30" spans="1:9" x14ac:dyDescent="0.35">
      <c r="A30" s="15"/>
      <c r="B30" s="7"/>
      <c r="C30" s="7"/>
      <c r="D30" s="7"/>
      <c r="E30" s="7"/>
      <c r="F30" s="7"/>
    </row>
    <row r="31" spans="1:9" x14ac:dyDescent="0.35">
      <c r="E31" s="8"/>
    </row>
    <row r="32" spans="1:9" x14ac:dyDescent="0.35">
      <c r="E32" s="8"/>
    </row>
  </sheetData>
  <phoneticPr fontId="5" type="noConversion"/>
  <dataValidations count="1">
    <dataValidation type="list" allowBlank="1" showInputMessage="1" showErrorMessage="1" sqref="H3:H24" xr:uid="{00000000-0002-0000-0000-000000000000}">
      <formula1>"General fund request, Mayor's office budget, Other City department budget"</formula1>
    </dataValidation>
  </dataValidations>
  <pageMargins left="0.25" right="0.25" top="0.75" bottom="0.75" header="0.3" footer="0.3"/>
  <pageSetup orientation="landscape" r:id="rId1"/>
  <headerFooter>
    <oddHeader>&amp;C&amp;"-,Bold"&amp;16Aurora FEC Revenue Projections 2020-2024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Sheet2!$C$1:$C$12</xm:f>
          </x14:formula1>
          <xm:sqref>B1:C1</xm:sqref>
        </x14:dataValidation>
        <x14:dataValidation type="list" allowBlank="1" showInputMessage="1" showErrorMessage="1" xr:uid="{00000000-0002-0000-0000-000002000000}">
          <x14:formula1>
            <xm:f>Sheet2!$A$1:$A$2</xm:f>
          </x14:formula1>
          <xm:sqref>G3:G24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C1" sqref="C1:C12"/>
    </sheetView>
  </sheetViews>
  <sheetFormatPr defaultColWidth="8.81640625" defaultRowHeight="14.5" x14ac:dyDescent="0.35"/>
  <sheetData>
    <row r="1" spans="1:3" x14ac:dyDescent="0.35">
      <c r="A1" t="s">
        <v>3</v>
      </c>
      <c r="B1" t="s">
        <v>5</v>
      </c>
      <c r="C1" t="s">
        <v>16</v>
      </c>
    </row>
    <row r="2" spans="1:3" x14ac:dyDescent="0.35">
      <c r="A2" t="s">
        <v>4</v>
      </c>
      <c r="B2" t="s">
        <v>6</v>
      </c>
      <c r="C2" t="s">
        <v>9</v>
      </c>
    </row>
    <row r="3" spans="1:3" x14ac:dyDescent="0.35">
      <c r="C3" t="s">
        <v>7</v>
      </c>
    </row>
    <row r="4" spans="1:3" x14ac:dyDescent="0.35">
      <c r="C4" t="s">
        <v>11</v>
      </c>
    </row>
    <row r="5" spans="1:3" x14ac:dyDescent="0.35">
      <c r="C5" t="s">
        <v>17</v>
      </c>
    </row>
    <row r="6" spans="1:3" x14ac:dyDescent="0.35">
      <c r="C6" t="s">
        <v>14</v>
      </c>
    </row>
    <row r="7" spans="1:3" x14ac:dyDescent="0.35">
      <c r="C7" t="s">
        <v>15</v>
      </c>
    </row>
    <row r="8" spans="1:3" x14ac:dyDescent="0.35">
      <c r="C8" t="s">
        <v>12</v>
      </c>
    </row>
    <row r="9" spans="1:3" x14ac:dyDescent="0.35">
      <c r="C9" t="s">
        <v>13</v>
      </c>
    </row>
    <row r="10" spans="1:3" x14ac:dyDescent="0.35">
      <c r="C10" t="s">
        <v>8</v>
      </c>
    </row>
    <row r="11" spans="1:3" x14ac:dyDescent="0.35">
      <c r="C11" t="s">
        <v>18</v>
      </c>
    </row>
    <row r="12" spans="1:3" x14ac:dyDescent="0.35">
      <c r="C12" t="s">
        <v>10</v>
      </c>
    </row>
  </sheetData>
  <sortState xmlns:xlrd2="http://schemas.microsoft.com/office/spreadsheetml/2017/richdata2" ref="C1:C12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FEC Projections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Spring</dc:creator>
  <cp:lastModifiedBy>Ramos, Ruth</cp:lastModifiedBy>
  <cp:lastPrinted>2018-04-02T15:29:57Z</cp:lastPrinted>
  <dcterms:created xsi:type="dcterms:W3CDTF">2018-04-02T15:16:07Z</dcterms:created>
  <dcterms:modified xsi:type="dcterms:W3CDTF">2021-12-27T16:49:51Z</dcterms:modified>
</cp:coreProperties>
</file>