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mosr\Desktop\"/>
    </mc:Choice>
  </mc:AlternateContent>
  <xr:revisionPtr revIDLastSave="0" documentId="13_ncr:1_{1A6AF63A-63DF-4345-B181-FA44AF80BA54}" xr6:coauthVersionLast="45" xr6:coauthVersionMax="45" xr10:uidLastSave="{00000000-0000-0000-0000-000000000000}"/>
  <bookViews>
    <workbookView xWindow="5330" yWindow="1690" windowWidth="18270" windowHeight="12040" xr2:uid="{00000000-000D-0000-FFFF-FFFF00000000}"/>
  </bookViews>
  <sheets>
    <sheet name="FEC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E11" i="2"/>
  <c r="D18" i="2" l="1"/>
  <c r="C18" i="2"/>
  <c r="B18" i="2"/>
  <c r="E14" i="2"/>
  <c r="D14" i="2"/>
  <c r="C14" i="2"/>
  <c r="B14" i="2"/>
  <c r="D9" i="2"/>
  <c r="B9" i="2"/>
  <c r="E17" i="2"/>
  <c r="E16" i="2"/>
  <c r="E18" i="2" s="1"/>
  <c r="E13" i="2"/>
  <c r="E12" i="2"/>
  <c r="E19" i="2" l="1"/>
  <c r="C9" i="2"/>
  <c r="C19" i="2" s="1"/>
  <c r="B19" i="2"/>
</calcChain>
</file>

<file path=xl/sharedStrings.xml><?xml version="1.0" encoding="utf-8"?>
<sst xmlns="http://schemas.openxmlformats.org/spreadsheetml/2006/main" count="37" uniqueCount="36">
  <si>
    <t>Fringe Benefits</t>
  </si>
  <si>
    <t>TOTAL</t>
  </si>
  <si>
    <t xml:space="preserve">TOTAL </t>
  </si>
  <si>
    <t xml:space="preserve">City/County Partner Name: </t>
  </si>
  <si>
    <t>Projected Expense</t>
  </si>
  <si>
    <t xml:space="preserve">Note: please add more expenses lines as needed. </t>
  </si>
  <si>
    <r>
      <t xml:space="preserve">Expense Narrative
 </t>
    </r>
    <r>
      <rPr>
        <i/>
        <sz val="11"/>
        <color theme="1"/>
        <rFont val="Calibri"/>
        <family val="2"/>
        <scheme val="minor"/>
      </rPr>
      <t>Please provide a few sentences describing the logic behind this expense</t>
    </r>
  </si>
  <si>
    <t>City of Aurora</t>
  </si>
  <si>
    <t>GRAND PROGRAM TOTAL</t>
  </si>
  <si>
    <t>Amount Needed</t>
  </si>
  <si>
    <t>City Expense/In-Kind</t>
  </si>
  <si>
    <t>Funds Raised</t>
  </si>
  <si>
    <t>TBD</t>
  </si>
  <si>
    <t>FEC/Contracted Services</t>
  </si>
  <si>
    <t>City Personnel</t>
  </si>
  <si>
    <t>Indirect Costs</t>
  </si>
  <si>
    <t>Direct Costs</t>
  </si>
  <si>
    <t>Building Costs/Repairs/MTCE</t>
  </si>
  <si>
    <t>Supplies</t>
  </si>
  <si>
    <t>Other services/charges</t>
  </si>
  <si>
    <t>Empowerment Center. This will include building and maintenance costs. Revenue from memberships will partially fund cost</t>
  </si>
  <si>
    <t>Empowerment Center. This includes general supplies, including computer, office, etc.</t>
  </si>
  <si>
    <t>Empowerment Center. This includes services such as language line, communication, and subscriptions</t>
  </si>
  <si>
    <t xml:space="preserve">Total </t>
  </si>
  <si>
    <t xml:space="preserve">TBD by City of Aurora </t>
  </si>
  <si>
    <t>The Program Manager will continue to manage the Aurora FEC and provide programming and support for the OFE. It is proposed that the City Manager role continues as a 1/2 time role with the other 1/2 time allocated to a new Child Savings program</t>
  </si>
  <si>
    <t>City of Aurora already has a full time role of City Manager. There is a posibility that a grant applied for can cover the first year's 1/2 time salary as the Child Savings Program Manager.</t>
  </si>
  <si>
    <t>This covers the FEC counselors and indirect costs to help them meet their SOW for the FEC.The money raised came from carryover money (approx $200K, a government grant, foundation grants and financial partners. Details are included in the revenue sheet.</t>
  </si>
  <si>
    <t>2022 Projected Budget for Financial Empowerment Center</t>
  </si>
  <si>
    <t>Other Programs/Workshops</t>
  </si>
  <si>
    <t>City/County FEC personell</t>
  </si>
  <si>
    <t>-</t>
  </si>
  <si>
    <t>FEC Budget Overview</t>
  </si>
  <si>
    <t>PAID IN FULL</t>
  </si>
  <si>
    <t xml:space="preserve">This surplus is already allocated to FEC contracted services. This amount will carryover to 2023. </t>
  </si>
  <si>
    <t>Project total minus amounts raised or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</si>
</sst>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1" xfId="0" applyFont="1" applyFill="1" applyBorder="1"/>
    <xf numFmtId="0" fontId="4" fillId="2" borderId="0" xfId="0" applyFont="1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5" fillId="0" borderId="0" xfId="0" applyFont="1"/>
    <xf numFmtId="0" fontId="2" fillId="0" borderId="0" xfId="0" applyFont="1"/>
    <xf numFmtId="0" fontId="0" fillId="4" borderId="1" xfId="0" applyFill="1" applyBorder="1" applyAlignment="1">
      <alignment wrapText="1"/>
    </xf>
    <xf numFmtId="0" fontId="0" fillId="4" borderId="0" xfId="0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4" fillId="2" borderId="1" xfId="0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4" fontId="0" fillId="0" borderId="2" xfId="7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0" applyNumberFormat="1" applyBorder="1"/>
    <xf numFmtId="0" fontId="0" fillId="0" borderId="1" xfId="0" applyBorder="1" applyAlignment="1">
      <alignment horizontal="center" wrapText="1"/>
    </xf>
    <xf numFmtId="0" fontId="1" fillId="0" borderId="3" xfId="0" applyFont="1" applyFill="1" applyBorder="1" applyAlignment="1">
      <alignment horizontal="right" wrapText="1"/>
    </xf>
    <xf numFmtId="44" fontId="1" fillId="0" borderId="0" xfId="0" applyNumberFormat="1" applyFont="1"/>
    <xf numFmtId="0" fontId="0" fillId="4" borderId="1" xfId="0" applyFill="1" applyBorder="1" applyAlignment="1">
      <alignment horizontal="center" wrapText="1"/>
    </xf>
    <xf numFmtId="44" fontId="0" fillId="4" borderId="2" xfId="7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66E1-125D-4A2A-874D-AC4A47BDCC25}">
  <dimension ref="A1:F19"/>
  <sheetViews>
    <sheetView tabSelected="1" topLeftCell="D10" workbookViewId="0">
      <selection activeCell="F20" sqref="F20"/>
    </sheetView>
  </sheetViews>
  <sheetFormatPr defaultColWidth="8.81640625" defaultRowHeight="14.5" x14ac:dyDescent="0.35"/>
  <cols>
    <col min="1" max="1" width="25.453125" customWidth="1"/>
    <col min="2" max="5" width="32.6328125" customWidth="1"/>
    <col min="6" max="6" width="73.81640625" customWidth="1"/>
  </cols>
  <sheetData>
    <row r="1" spans="1:6" ht="18.5" x14ac:dyDescent="0.45">
      <c r="A1" s="9" t="s">
        <v>32</v>
      </c>
    </row>
    <row r="2" spans="1:6" x14ac:dyDescent="0.35">
      <c r="A2" s="1" t="s">
        <v>3</v>
      </c>
      <c r="B2" t="s">
        <v>7</v>
      </c>
    </row>
    <row r="3" spans="1:6" x14ac:dyDescent="0.35">
      <c r="A3" s="10" t="s">
        <v>5</v>
      </c>
    </row>
    <row r="4" spans="1:6" x14ac:dyDescent="0.35">
      <c r="A4" s="10"/>
    </row>
    <row r="5" spans="1:6" x14ac:dyDescent="0.35">
      <c r="A5" s="3" t="s">
        <v>28</v>
      </c>
      <c r="B5" s="4"/>
      <c r="C5" s="4"/>
      <c r="D5" s="4"/>
      <c r="E5" s="4"/>
      <c r="F5" s="17"/>
    </row>
    <row r="6" spans="1:6" ht="29" x14ac:dyDescent="0.35">
      <c r="A6" s="20" t="s">
        <v>14</v>
      </c>
      <c r="B6" s="18" t="s">
        <v>4</v>
      </c>
      <c r="C6" s="18" t="s">
        <v>10</v>
      </c>
      <c r="D6" s="18" t="s">
        <v>11</v>
      </c>
      <c r="E6" s="18" t="s">
        <v>9</v>
      </c>
      <c r="F6" s="19" t="s">
        <v>6</v>
      </c>
    </row>
    <row r="7" spans="1:6" ht="58" x14ac:dyDescent="0.35">
      <c r="A7" s="5" t="s">
        <v>30</v>
      </c>
      <c r="B7" s="21">
        <v>146000</v>
      </c>
      <c r="C7" s="21">
        <f>B7</f>
        <v>146000</v>
      </c>
      <c r="D7" s="21"/>
      <c r="E7" s="21" t="s">
        <v>31</v>
      </c>
      <c r="F7" s="24" t="s">
        <v>25</v>
      </c>
    </row>
    <row r="8" spans="1:6" x14ac:dyDescent="0.35">
      <c r="A8" s="5" t="s">
        <v>0</v>
      </c>
      <c r="B8" s="21" t="s">
        <v>12</v>
      </c>
      <c r="C8" s="21" t="s">
        <v>33</v>
      </c>
      <c r="D8" s="21"/>
      <c r="E8" s="21">
        <v>0</v>
      </c>
      <c r="F8" s="24" t="s">
        <v>24</v>
      </c>
    </row>
    <row r="9" spans="1:6" ht="43.5" x14ac:dyDescent="0.35">
      <c r="A9" s="29" t="s">
        <v>23</v>
      </c>
      <c r="B9" s="28">
        <f>B7</f>
        <v>146000</v>
      </c>
      <c r="C9" s="28">
        <f>B9</f>
        <v>146000</v>
      </c>
      <c r="D9" s="28">
        <f>D7</f>
        <v>0</v>
      </c>
      <c r="E9" s="28" t="s">
        <v>31</v>
      </c>
      <c r="F9" s="27" t="s">
        <v>26</v>
      </c>
    </row>
    <row r="10" spans="1:6" s="12" customFormat="1" x14ac:dyDescent="0.35">
      <c r="A10" s="7" t="s">
        <v>15</v>
      </c>
      <c r="B10" s="15"/>
      <c r="C10" s="15"/>
      <c r="D10" s="15"/>
      <c r="E10" s="15"/>
      <c r="F10" s="8"/>
    </row>
    <row r="11" spans="1:6" ht="38.5" customHeight="1" x14ac:dyDescent="0.35">
      <c r="A11" s="5" t="s">
        <v>17</v>
      </c>
      <c r="B11" s="21">
        <v>57300</v>
      </c>
      <c r="C11" s="21">
        <v>57300</v>
      </c>
      <c r="D11" s="21">
        <v>0</v>
      </c>
      <c r="E11" s="21">
        <f>B11-C11-D11</f>
        <v>0</v>
      </c>
      <c r="F11" s="24" t="s">
        <v>20</v>
      </c>
    </row>
    <row r="12" spans="1:6" s="12" customFormat="1" x14ac:dyDescent="0.35">
      <c r="A12" s="5" t="s">
        <v>18</v>
      </c>
      <c r="B12" s="21">
        <v>12000</v>
      </c>
      <c r="C12" s="21">
        <v>12000</v>
      </c>
      <c r="D12" s="21"/>
      <c r="E12" s="21">
        <f>B12-C12-D12</f>
        <v>0</v>
      </c>
      <c r="F12" s="24" t="s">
        <v>21</v>
      </c>
    </row>
    <row r="13" spans="1:6" ht="29" x14ac:dyDescent="0.35">
      <c r="A13" s="11" t="s">
        <v>19</v>
      </c>
      <c r="B13" s="21">
        <v>10600</v>
      </c>
      <c r="C13" s="21">
        <v>10600</v>
      </c>
      <c r="D13" s="16"/>
      <c r="E13" s="21">
        <f>B13-C13-D13</f>
        <v>0</v>
      </c>
      <c r="F13" s="27" t="s">
        <v>22</v>
      </c>
    </row>
    <row r="14" spans="1:6" x14ac:dyDescent="0.35">
      <c r="A14" s="13" t="s">
        <v>1</v>
      </c>
      <c r="B14" s="22">
        <f>B11+B12+B13</f>
        <v>79900</v>
      </c>
      <c r="C14" s="22">
        <f>C11+C12+C13</f>
        <v>79900</v>
      </c>
      <c r="D14" s="22">
        <f>D11+D12+D13</f>
        <v>0</v>
      </c>
      <c r="E14" s="22">
        <f>E11+E12+E13</f>
        <v>0</v>
      </c>
      <c r="F14" s="24"/>
    </row>
    <row r="15" spans="1:6" x14ac:dyDescent="0.35">
      <c r="A15" s="7" t="s">
        <v>16</v>
      </c>
      <c r="B15" s="15"/>
      <c r="C15" s="15"/>
      <c r="D15" s="15"/>
      <c r="E15" s="15"/>
      <c r="F15" s="8"/>
    </row>
    <row r="16" spans="1:6" ht="58" x14ac:dyDescent="0.35">
      <c r="A16" s="6" t="s">
        <v>13</v>
      </c>
      <c r="B16" s="21">
        <v>385000</v>
      </c>
      <c r="C16" s="21">
        <v>0</v>
      </c>
      <c r="D16" s="21">
        <v>469000</v>
      </c>
      <c r="E16" s="21">
        <f>B16-C16-D16</f>
        <v>-84000</v>
      </c>
      <c r="F16" s="24" t="s">
        <v>27</v>
      </c>
    </row>
    <row r="17" spans="1:6" x14ac:dyDescent="0.35">
      <c r="A17" s="6" t="s">
        <v>29</v>
      </c>
      <c r="B17" s="21">
        <v>2000</v>
      </c>
      <c r="C17" s="21">
        <v>2000</v>
      </c>
      <c r="D17" s="21">
        <v>0</v>
      </c>
      <c r="E17" s="21">
        <f>B17-C17-D17</f>
        <v>0</v>
      </c>
      <c r="F17" s="2"/>
    </row>
    <row r="18" spans="1:6" ht="29" x14ac:dyDescent="0.35">
      <c r="A18" s="14" t="s">
        <v>2</v>
      </c>
      <c r="B18" s="23">
        <f>B16+B17</f>
        <v>387000</v>
      </c>
      <c r="C18" s="23">
        <f>C16+C17</f>
        <v>2000</v>
      </c>
      <c r="D18" s="23">
        <f>D16+D17</f>
        <v>469000</v>
      </c>
      <c r="E18" s="23">
        <f>E16+E17</f>
        <v>-84000</v>
      </c>
      <c r="F18" s="24" t="s">
        <v>34</v>
      </c>
    </row>
    <row r="19" spans="1:6" x14ac:dyDescent="0.35">
      <c r="A19" s="25" t="s">
        <v>8</v>
      </c>
      <c r="B19" s="26">
        <f>B9+B14+B18</f>
        <v>612900</v>
      </c>
      <c r="C19" s="26">
        <f>C9+C14+C18</f>
        <v>227900</v>
      </c>
      <c r="D19" s="26">
        <v>469000</v>
      </c>
      <c r="E19" s="26">
        <f>E14+E18</f>
        <v>-84000</v>
      </c>
      <c r="F1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FEC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Lindsay</dc:creator>
  <cp:lastModifiedBy>Ramos, Ruth</cp:lastModifiedBy>
  <cp:lastPrinted>2019-02-15T20:32:07Z</cp:lastPrinted>
  <dcterms:created xsi:type="dcterms:W3CDTF">2017-07-11T21:21:58Z</dcterms:created>
  <dcterms:modified xsi:type="dcterms:W3CDTF">2022-02-21T22:54:15Z</dcterms:modified>
</cp:coreProperties>
</file>